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workbookProtection workbookPassword="F376" lockStructure="1"/>
  <bookViews>
    <workbookView xWindow="-105" yWindow="-105" windowWidth="23250" windowHeight="12570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79" i="1"/>
  <c r="E79" i="1"/>
  <c r="H78" i="1"/>
  <c r="E78" i="1"/>
  <c r="H77" i="1"/>
  <c r="E77" i="1"/>
  <c r="H76" i="1"/>
  <c r="E76" i="1"/>
  <c r="H75" i="1"/>
  <c r="E75" i="1"/>
  <c r="H74" i="1"/>
  <c r="E74" i="1"/>
  <c r="G73" i="1"/>
  <c r="F73" i="1"/>
  <c r="D73" i="1"/>
  <c r="C73" i="1"/>
  <c r="E73" i="1" s="1"/>
  <c r="H72" i="1"/>
  <c r="E72" i="1"/>
  <c r="H71" i="1"/>
  <c r="E71" i="1"/>
  <c r="H70" i="1"/>
  <c r="E70" i="1"/>
  <c r="G69" i="1"/>
  <c r="F69" i="1"/>
  <c r="D69" i="1"/>
  <c r="C69" i="1"/>
  <c r="E69" i="1" s="1"/>
  <c r="H69" i="1" s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G61" i="1"/>
  <c r="F61" i="1"/>
  <c r="D61" i="1"/>
  <c r="C61" i="1"/>
  <c r="E61" i="1" s="1"/>
  <c r="H61" i="1" s="1"/>
  <c r="H60" i="1"/>
  <c r="E60" i="1"/>
  <c r="H59" i="1"/>
  <c r="E59" i="1"/>
  <c r="H58" i="1"/>
  <c r="E58" i="1"/>
  <c r="G57" i="1"/>
  <c r="F57" i="1"/>
  <c r="D57" i="1"/>
  <c r="C57" i="1"/>
  <c r="E57" i="1" s="1"/>
  <c r="H57" i="1" s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E49" i="1"/>
  <c r="H49" i="1" s="1"/>
  <c r="E48" i="1"/>
  <c r="H48" i="1" s="1"/>
  <c r="G47" i="1"/>
  <c r="F47" i="1"/>
  <c r="D47" i="1"/>
  <c r="C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G37" i="1"/>
  <c r="F37" i="1"/>
  <c r="D37" i="1"/>
  <c r="C37" i="1"/>
  <c r="E37" i="1" s="1"/>
  <c r="H37" i="1" s="1"/>
  <c r="E36" i="1"/>
  <c r="H36" i="1" s="1"/>
  <c r="E35" i="1"/>
  <c r="H35" i="1" s="1"/>
  <c r="E34" i="1"/>
  <c r="H34" i="1" s="1"/>
  <c r="H33" i="1"/>
  <c r="E33" i="1"/>
  <c r="E32" i="1"/>
  <c r="H32" i="1" s="1"/>
  <c r="H31" i="1"/>
  <c r="E31" i="1"/>
  <c r="H30" i="1"/>
  <c r="E30" i="1"/>
  <c r="H29" i="1"/>
  <c r="E29" i="1"/>
  <c r="H28" i="1"/>
  <c r="E28" i="1"/>
  <c r="G27" i="1"/>
  <c r="F27" i="1"/>
  <c r="D27" i="1"/>
  <c r="C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E19" i="1"/>
  <c r="H19" i="1" s="1"/>
  <c r="H18" i="1"/>
  <c r="E18" i="1"/>
  <c r="G17" i="1"/>
  <c r="F17" i="1"/>
  <c r="D17" i="1"/>
  <c r="C17" i="1"/>
  <c r="E17" i="1" s="1"/>
  <c r="H16" i="1"/>
  <c r="E16" i="1"/>
  <c r="E15" i="1"/>
  <c r="H15" i="1" s="1"/>
  <c r="H14" i="1"/>
  <c r="E14" i="1"/>
  <c r="E13" i="1"/>
  <c r="H13" i="1" s="1"/>
  <c r="E12" i="1"/>
  <c r="H12" i="1" s="1"/>
  <c r="E11" i="1"/>
  <c r="H11" i="1" s="1"/>
  <c r="E10" i="1"/>
  <c r="H10" i="1" s="1"/>
  <c r="G9" i="1"/>
  <c r="F9" i="1"/>
  <c r="D9" i="1"/>
  <c r="C9" i="1"/>
  <c r="E9" i="1" s="1"/>
  <c r="H73" i="1" l="1"/>
  <c r="E27" i="1"/>
  <c r="H27" i="1" s="1"/>
  <c r="H17" i="1"/>
  <c r="C81" i="1"/>
  <c r="E47" i="1"/>
  <c r="H47" i="1" s="1"/>
  <c r="G81" i="1"/>
  <c r="D81" i="1"/>
  <c r="H9" i="1"/>
  <c r="F81" i="1"/>
  <c r="E81" i="1" l="1"/>
  <c r="H81" i="1" s="1"/>
</calcChain>
</file>

<file path=xl/sharedStrings.xml><?xml version="1.0" encoding="utf-8"?>
<sst xmlns="http://schemas.openxmlformats.org/spreadsheetml/2006/main" count="94" uniqueCount="94">
  <si>
    <t>ASEC_EAEPEDCOG_2doTRIM_T0</t>
  </si>
  <si>
    <t>CONSEJO DE URBANIZACION MUNICIPAL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</si>
  <si>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</si>
  <si>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</si>
  <si>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</si>
  <si>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</si>
  <si>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</si>
  <si>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</si>
  <si>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</si>
  <si>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</si>
  <si>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</si>
  <si>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</si>
  <si>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</si>
  <si>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</si>
  <si>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</si>
  <si>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</si>
  <si>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</si>
  <si>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</si>
  <si>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</si>
  <si>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</si>
  <si>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</si>
  <si>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</si>
  <si>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</si>
  <si>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</si>
  <si>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</si>
  <si>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</si>
  <si>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</si>
  <si>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</si>
  <si>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</si>
  <si>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</si>
  <si>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</si>
  <si>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</si>
  <si>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</si>
  <si>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</si>
  <si>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</si>
  <si>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</si>
  <si>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</si>
  <si>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</si>
  <si>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</si>
  <si>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</si>
  <si>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</si>
  <si>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</si>
  <si>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</si>
  <si>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</si>
  <si>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</si>
  <si>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</si>
  <si>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</si>
  <si>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</si>
  <si>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</si>
  <si>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</si>
  <si>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</si>
  <si>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</si>
  <si>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</si>
  <si>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</si>
  <si>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</si>
  <si>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</si>
  <si>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</si>
  <si>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</si>
  <si>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</si>
  <si>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</si>
  <si>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</si>
  <si>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</si>
  <si>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</si>
  <si>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</si>
  <si>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</si>
  <si>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</si>
  <si>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</si>
  <si>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</si>
  <si>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</si>
  <si>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</si>
  <si>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</si>
  <si>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</si>
  <si>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</si>
  <si>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</si>
  <si>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</si>
  <si>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</si>
  <si>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</si>
  <si>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</si>
  <si>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</si>
  <si>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</si>
  <si>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</si>
  <si>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</si>
  <si>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</si>
  <si>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</si>
  <si>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</si>
  <si>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</si>
  <si>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</si>
  <si>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Enero al 31 de diciembre 2020</t>
  </si>
  <si>
    <t>__________________________________________________________</t>
  </si>
  <si>
    <t>________________________________________________</t>
  </si>
  <si>
    <t>LIC. CARLOS ALBERTO RIVAS MARTINEZ</t>
  </si>
  <si>
    <t xml:space="preserve">   C. GABRIEL CENICEROS SALGADO</t>
  </si>
  <si>
    <t>GERENTE GENERAL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</si>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</sst>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/>
    <xf numFmtId="0" fontId="7" fillId="0" borderId="0"/>
    <xf numFmtId="165" fontId="7" fillId="0" borderId="0" applyFont="0" applyFill="0" applyBorder="0" applyAlignment="0" applyProtection="0"/>
  </cellStyleXfs>
  <cellXfs count="4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49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 vertical="center" wrapText="1" indent="4"/>
    </xf>
    <xf numFmtId="0" fontId="5" fillId="0" borderId="12" xfId="0" applyNumberFormat="1" applyFont="1" applyFill="1" applyBorder="1" applyAlignment="1" applyProtection="1">
      <alignment horizontal="left" vertical="center" wrapText="1" indent="4"/>
    </xf>
    <xf numFmtId="0" fontId="5" fillId="0" borderId="3" xfId="0" applyNumberFormat="1" applyFont="1" applyFill="1" applyBorder="1" applyAlignment="1" applyProtection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Fill="1" applyBorder="1" applyProtection="1"/>
    <xf numFmtId="0" fontId="2" fillId="0" borderId="0" xfId="0" applyNumberFormat="1" applyFont="1" applyFill="1" applyBorder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2" applyAlignme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165" fontId="0" fillId="0" borderId="0" xfId="3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9" xfId="0" applyNumberFormat="1" applyFont="1" applyFill="1" applyBorder="1" applyAlignment="1" applyProtection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</xf>
    <xf numFmtId="49" fontId="4" fillId="2" borderId="14" xfId="0" applyNumberFormat="1" applyFont="1" applyFill="1" applyBorder="1" applyAlignment="1" applyProtection="1">
      <alignment horizontal="center"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 1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topLeftCell="A37" zoomScale="80" zoomScaleNormal="80" workbookViewId="0">
      <selection activeCell="M61" sqref="M61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7109375" style="1" bestFit="1" customWidth="1"/>
    <col min="4" max="4" width="13.28515625" style="1" bestFit="1" customWidth="1"/>
    <col min="5" max="5" width="16.7109375" style="1" bestFit="1" customWidth="1"/>
    <col min="6" max="7" width="20.42578125" style="1" customWidth="1"/>
    <col min="8" max="8" width="16.7109375" style="1" bestFit="1" customWidth="1"/>
    <col min="9" max="9" width="4.7109375" style="1" customWidth="1"/>
    <col min="10" max="10" width="11.42578125" style="1" customWidth="1"/>
    <col min="11" max="16384" width="11.42578125" style="1"/>
  </cols>
  <sheetData>
    <row r="1" spans="2:9" ht="15" customHeight="1" x14ac:dyDescent="0.2">
      <c r="I1" s="2" t="s">
        <v>0</v>
      </c>
    </row>
    <row r="2" spans="2:9" ht="15" customHeight="1" x14ac:dyDescent="0.2">
      <c r="B2" s="29" t="s">
        <v>1</v>
      </c>
      <c r="C2" s="30"/>
      <c r="D2" s="30"/>
      <c r="E2" s="30"/>
      <c r="F2" s="30"/>
      <c r="G2" s="30"/>
      <c r="H2" s="31"/>
    </row>
    <row r="3" spans="2:9" x14ac:dyDescent="0.2">
      <c r="B3" s="32" t="s">
        <v>2</v>
      </c>
      <c r="C3" s="33"/>
      <c r="D3" s="33"/>
      <c r="E3" s="33"/>
      <c r="F3" s="33"/>
      <c r="G3" s="33"/>
      <c r="H3" s="34"/>
    </row>
    <row r="4" spans="2:9" x14ac:dyDescent="0.2">
      <c r="B4" s="32" t="s">
        <v>3</v>
      </c>
      <c r="C4" s="33"/>
      <c r="D4" s="33"/>
      <c r="E4" s="33"/>
      <c r="F4" s="33"/>
      <c r="G4" s="33"/>
      <c r="H4" s="34"/>
    </row>
    <row r="5" spans="2:9" x14ac:dyDescent="0.2">
      <c r="B5" s="35" t="s">
        <v>87</v>
      </c>
      <c r="C5" s="36"/>
      <c r="D5" s="36"/>
      <c r="E5" s="36"/>
      <c r="F5" s="36"/>
      <c r="G5" s="36"/>
      <c r="H5" s="37"/>
    </row>
    <row r="6" spans="2:9" x14ac:dyDescent="0.2">
      <c r="B6" s="38" t="s">
        <v>4</v>
      </c>
      <c r="C6" s="41" t="s">
        <v>5</v>
      </c>
      <c r="D6" s="42"/>
      <c r="E6" s="42"/>
      <c r="F6" s="42"/>
      <c r="G6" s="43"/>
      <c r="H6" s="44" t="s">
        <v>6</v>
      </c>
    </row>
    <row r="7" spans="2:9" ht="24" x14ac:dyDescent="0.2">
      <c r="B7" s="39"/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45"/>
    </row>
    <row r="8" spans="2:9" ht="15.75" customHeight="1" x14ac:dyDescent="0.2">
      <c r="B8" s="40"/>
      <c r="C8" s="4">
        <v>1</v>
      </c>
      <c r="D8" s="4">
        <v>2</v>
      </c>
      <c r="E8" s="4" t="s">
        <v>12</v>
      </c>
      <c r="F8" s="4">
        <v>4</v>
      </c>
      <c r="G8" s="4">
        <v>5</v>
      </c>
      <c r="H8" s="5" t="s">
        <v>13</v>
      </c>
    </row>
    <row r="9" spans="2:9" ht="24" customHeight="1" x14ac:dyDescent="0.2">
      <c r="B9" s="6" t="s">
        <v>14</v>
      </c>
      <c r="C9" s="16">
        <f>SUM(C10:C16)</f>
        <v>31913670</v>
      </c>
      <c r="D9" s="16">
        <f>SUM(D10:D16)</f>
        <v>0</v>
      </c>
      <c r="E9" s="16">
        <f t="shared" ref="E9:E26" si="0">C9+D9</f>
        <v>31913670</v>
      </c>
      <c r="F9" s="16">
        <f>SUM(F10:F16)</f>
        <v>6141151.4399999995</v>
      </c>
      <c r="G9" s="16">
        <f>SUM(G10:G16)</f>
        <v>6141151.4399999995</v>
      </c>
      <c r="H9" s="16">
        <f t="shared" ref="H9:H40" si="1">E9-F9</f>
        <v>25772518.560000002</v>
      </c>
    </row>
    <row r="10" spans="2:9" ht="12" customHeight="1" x14ac:dyDescent="0.2">
      <c r="B10" s="11" t="s">
        <v>15</v>
      </c>
      <c r="C10" s="12">
        <v>10563300</v>
      </c>
      <c r="D10" s="13">
        <v>0</v>
      </c>
      <c r="E10" s="18">
        <f t="shared" si="0"/>
        <v>10563300</v>
      </c>
      <c r="F10" s="12">
        <v>2395580.58</v>
      </c>
      <c r="G10" s="12">
        <v>2395580.58</v>
      </c>
      <c r="H10" s="20">
        <f t="shared" si="1"/>
        <v>8167719.4199999999</v>
      </c>
    </row>
    <row r="11" spans="2:9" ht="12" customHeight="1" x14ac:dyDescent="0.2">
      <c r="B11" s="11" t="s">
        <v>16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17</v>
      </c>
      <c r="C12" s="12">
        <v>7985040</v>
      </c>
      <c r="D12" s="13">
        <v>0</v>
      </c>
      <c r="E12" s="18">
        <f t="shared" si="0"/>
        <v>7985040</v>
      </c>
      <c r="F12" s="12">
        <v>1321377.8500000001</v>
      </c>
      <c r="G12" s="12">
        <v>1321377.8500000001</v>
      </c>
      <c r="H12" s="20">
        <f t="shared" si="1"/>
        <v>6663662.1500000004</v>
      </c>
    </row>
    <row r="13" spans="2:9" ht="12" customHeight="1" x14ac:dyDescent="0.2">
      <c r="B13" s="11" t="s">
        <v>18</v>
      </c>
      <c r="C13" s="12">
        <v>4268000</v>
      </c>
      <c r="D13" s="13">
        <v>0</v>
      </c>
      <c r="E13" s="18">
        <f>C13+D13</f>
        <v>4268000</v>
      </c>
      <c r="F13" s="12">
        <v>848267</v>
      </c>
      <c r="G13" s="12">
        <v>848267</v>
      </c>
      <c r="H13" s="20">
        <f t="shared" si="1"/>
        <v>3419733</v>
      </c>
    </row>
    <row r="14" spans="2:9" ht="12" customHeight="1" x14ac:dyDescent="0.2">
      <c r="B14" s="11" t="s">
        <v>19</v>
      </c>
      <c r="C14" s="12">
        <v>8097330</v>
      </c>
      <c r="D14" s="13">
        <v>0</v>
      </c>
      <c r="E14" s="18">
        <f t="shared" si="0"/>
        <v>8097330</v>
      </c>
      <c r="F14" s="12">
        <v>1575926.01</v>
      </c>
      <c r="G14" s="12">
        <v>1575926.01</v>
      </c>
      <c r="H14" s="20">
        <f t="shared" si="1"/>
        <v>6521403.9900000002</v>
      </c>
    </row>
    <row r="15" spans="2:9" ht="12" customHeight="1" x14ac:dyDescent="0.2">
      <c r="B15" s="11" t="s">
        <v>20</v>
      </c>
      <c r="C15" s="12">
        <v>1000000</v>
      </c>
      <c r="D15" s="13">
        <v>0</v>
      </c>
      <c r="E15" s="18">
        <f t="shared" si="0"/>
        <v>1000000</v>
      </c>
      <c r="F15" s="12">
        <v>0</v>
      </c>
      <c r="G15" s="12">
        <v>0</v>
      </c>
      <c r="H15" s="20">
        <f t="shared" si="1"/>
        <v>1000000</v>
      </c>
    </row>
    <row r="16" spans="2:9" ht="12" customHeight="1" x14ac:dyDescent="0.2">
      <c r="B16" s="11" t="s">
        <v>21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22</v>
      </c>
      <c r="C17" s="16">
        <f>SUM(C18:C26)</f>
        <v>2049000</v>
      </c>
      <c r="D17" s="16">
        <f>SUM(D18:D26)</f>
        <v>0</v>
      </c>
      <c r="E17" s="16">
        <f t="shared" si="0"/>
        <v>2049000</v>
      </c>
      <c r="F17" s="16">
        <f>SUM(F18:F26)</f>
        <v>197736.69</v>
      </c>
      <c r="G17" s="16">
        <f>SUM(G18:G26)</f>
        <v>197736.69</v>
      </c>
      <c r="H17" s="16">
        <f t="shared" si="1"/>
        <v>1851263.31</v>
      </c>
    </row>
    <row r="18" spans="2:8" ht="24" x14ac:dyDescent="0.2">
      <c r="B18" s="9" t="s">
        <v>23</v>
      </c>
      <c r="C18" s="12">
        <v>505000</v>
      </c>
      <c r="D18" s="13">
        <v>0</v>
      </c>
      <c r="E18" s="18">
        <f t="shared" si="0"/>
        <v>505000</v>
      </c>
      <c r="F18" s="12">
        <v>46116.04</v>
      </c>
      <c r="G18" s="12">
        <v>46116.04</v>
      </c>
      <c r="H18" s="20">
        <f t="shared" si="1"/>
        <v>458883.96</v>
      </c>
    </row>
    <row r="19" spans="2:8" ht="12" customHeight="1" x14ac:dyDescent="0.2">
      <c r="B19" s="9" t="s">
        <v>24</v>
      </c>
      <c r="C19" s="12">
        <v>138000</v>
      </c>
      <c r="D19" s="13">
        <v>0</v>
      </c>
      <c r="E19" s="18">
        <f t="shared" si="0"/>
        <v>138000</v>
      </c>
      <c r="F19" s="12">
        <v>6982.3</v>
      </c>
      <c r="G19" s="12">
        <v>6982.3</v>
      </c>
      <c r="H19" s="20">
        <f t="shared" si="1"/>
        <v>131017.7</v>
      </c>
    </row>
    <row r="20" spans="2:8" ht="12" customHeight="1" x14ac:dyDescent="0.2">
      <c r="B20" s="9" t="s">
        <v>25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26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27</v>
      </c>
      <c r="C22" s="12">
        <v>6000</v>
      </c>
      <c r="D22" s="13">
        <v>0</v>
      </c>
      <c r="E22" s="18">
        <f t="shared" si="0"/>
        <v>6000</v>
      </c>
      <c r="F22" s="12">
        <v>0</v>
      </c>
      <c r="G22" s="12">
        <v>0</v>
      </c>
      <c r="H22" s="20">
        <f t="shared" si="1"/>
        <v>6000</v>
      </c>
    </row>
    <row r="23" spans="2:8" ht="12" customHeight="1" x14ac:dyDescent="0.2">
      <c r="B23" s="9" t="s">
        <v>28</v>
      </c>
      <c r="C23" s="12">
        <v>1300000</v>
      </c>
      <c r="D23" s="13">
        <v>0</v>
      </c>
      <c r="E23" s="18">
        <f t="shared" si="0"/>
        <v>1300000</v>
      </c>
      <c r="F23" s="12">
        <v>144638.35</v>
      </c>
      <c r="G23" s="12">
        <v>144638.35</v>
      </c>
      <c r="H23" s="20">
        <f t="shared" si="1"/>
        <v>1155361.6499999999</v>
      </c>
    </row>
    <row r="24" spans="2:8" ht="12" customHeight="1" x14ac:dyDescent="0.2">
      <c r="B24" s="9" t="s">
        <v>29</v>
      </c>
      <c r="C24" s="12">
        <v>100000</v>
      </c>
      <c r="D24" s="13">
        <v>0</v>
      </c>
      <c r="E24" s="18">
        <f t="shared" si="0"/>
        <v>100000</v>
      </c>
      <c r="F24" s="12">
        <v>0</v>
      </c>
      <c r="G24" s="12">
        <v>0</v>
      </c>
      <c r="H24" s="20">
        <f t="shared" si="1"/>
        <v>100000</v>
      </c>
    </row>
    <row r="25" spans="2:8" ht="12" customHeight="1" x14ac:dyDescent="0.2">
      <c r="B25" s="9" t="s">
        <v>30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31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32</v>
      </c>
      <c r="C27" s="16">
        <f>SUM(C28:C36)</f>
        <v>2710000</v>
      </c>
      <c r="D27" s="16">
        <f>SUM(D28:D36)</f>
        <v>0</v>
      </c>
      <c r="E27" s="16">
        <f>D27+C27</f>
        <v>2710000</v>
      </c>
      <c r="F27" s="16">
        <f>SUM(F28:F36)</f>
        <v>386144.20999999996</v>
      </c>
      <c r="G27" s="16">
        <f>SUM(G28:G36)</f>
        <v>386144.20999999996</v>
      </c>
      <c r="H27" s="16">
        <f t="shared" si="1"/>
        <v>2323855.79</v>
      </c>
    </row>
    <row r="28" spans="2:8" x14ac:dyDescent="0.2">
      <c r="B28" s="9" t="s">
        <v>33</v>
      </c>
      <c r="C28" s="12">
        <v>130000</v>
      </c>
      <c r="D28" s="13">
        <v>0</v>
      </c>
      <c r="E28" s="18">
        <f t="shared" ref="E28:E36" si="2">C28+D28</f>
        <v>130000</v>
      </c>
      <c r="F28" s="12">
        <v>37167.61</v>
      </c>
      <c r="G28" s="12">
        <v>37167.61</v>
      </c>
      <c r="H28" s="20">
        <f t="shared" si="1"/>
        <v>92832.39</v>
      </c>
    </row>
    <row r="29" spans="2:8" x14ac:dyDescent="0.2">
      <c r="B29" s="9" t="s">
        <v>34</v>
      </c>
      <c r="C29" s="12">
        <v>85000</v>
      </c>
      <c r="D29" s="13">
        <v>0</v>
      </c>
      <c r="E29" s="18">
        <f t="shared" si="2"/>
        <v>85000</v>
      </c>
      <c r="F29" s="12">
        <v>14430.4</v>
      </c>
      <c r="G29" s="12">
        <v>14430.4</v>
      </c>
      <c r="H29" s="20">
        <f t="shared" si="1"/>
        <v>70569.600000000006</v>
      </c>
    </row>
    <row r="30" spans="2:8" ht="12" customHeight="1" x14ac:dyDescent="0.2">
      <c r="B30" s="9" t="s">
        <v>35</v>
      </c>
      <c r="C30" s="12">
        <v>575000</v>
      </c>
      <c r="D30" s="13">
        <v>0</v>
      </c>
      <c r="E30" s="18">
        <f t="shared" si="2"/>
        <v>575000</v>
      </c>
      <c r="F30" s="12">
        <v>63684</v>
      </c>
      <c r="G30" s="12">
        <v>63684</v>
      </c>
      <c r="H30" s="20">
        <f t="shared" si="1"/>
        <v>511316</v>
      </c>
    </row>
    <row r="31" spans="2:8" x14ac:dyDescent="0.2">
      <c r="B31" s="9" t="s">
        <v>36</v>
      </c>
      <c r="C31" s="12">
        <v>410000</v>
      </c>
      <c r="D31" s="13">
        <v>0</v>
      </c>
      <c r="E31" s="18">
        <f t="shared" si="2"/>
        <v>410000</v>
      </c>
      <c r="F31" s="12">
        <v>151118.73000000001</v>
      </c>
      <c r="G31" s="12">
        <v>151118.73000000001</v>
      </c>
      <c r="H31" s="20">
        <f t="shared" si="1"/>
        <v>258881.27</v>
      </c>
    </row>
    <row r="32" spans="2:8" ht="24" x14ac:dyDescent="0.2">
      <c r="B32" s="9" t="s">
        <v>37</v>
      </c>
      <c r="C32" s="12">
        <v>1010000</v>
      </c>
      <c r="D32" s="13">
        <v>0</v>
      </c>
      <c r="E32" s="18">
        <f t="shared" si="2"/>
        <v>1010000</v>
      </c>
      <c r="F32" s="12">
        <v>103602.31</v>
      </c>
      <c r="G32" s="12">
        <v>103602.31</v>
      </c>
      <c r="H32" s="20">
        <f t="shared" si="1"/>
        <v>906397.69</v>
      </c>
    </row>
    <row r="33" spans="2:8" x14ac:dyDescent="0.2">
      <c r="B33" s="9" t="s">
        <v>38</v>
      </c>
      <c r="C33" s="12">
        <v>100000</v>
      </c>
      <c r="D33" s="13">
        <v>0</v>
      </c>
      <c r="E33" s="18">
        <f t="shared" si="2"/>
        <v>100000</v>
      </c>
      <c r="F33" s="12">
        <v>15113.35</v>
      </c>
      <c r="G33" s="12">
        <v>15113.35</v>
      </c>
      <c r="H33" s="20">
        <f t="shared" si="1"/>
        <v>84886.65</v>
      </c>
    </row>
    <row r="34" spans="2:8" x14ac:dyDescent="0.2">
      <c r="B34" s="9" t="s">
        <v>39</v>
      </c>
      <c r="C34" s="12">
        <v>100000</v>
      </c>
      <c r="D34" s="13">
        <v>0</v>
      </c>
      <c r="E34" s="18">
        <f t="shared" si="2"/>
        <v>100000</v>
      </c>
      <c r="F34" s="12">
        <v>0</v>
      </c>
      <c r="G34" s="12">
        <v>0</v>
      </c>
      <c r="H34" s="20">
        <f t="shared" si="1"/>
        <v>100000</v>
      </c>
    </row>
    <row r="35" spans="2:8" x14ac:dyDescent="0.2">
      <c r="B35" s="9" t="s">
        <v>40</v>
      </c>
      <c r="C35" s="12">
        <v>200000</v>
      </c>
      <c r="D35" s="13">
        <v>0</v>
      </c>
      <c r="E35" s="18">
        <f t="shared" si="2"/>
        <v>200000</v>
      </c>
      <c r="F35" s="12">
        <v>0</v>
      </c>
      <c r="G35" s="12">
        <v>0</v>
      </c>
      <c r="H35" s="20">
        <f t="shared" si="1"/>
        <v>200000</v>
      </c>
    </row>
    <row r="36" spans="2:8" x14ac:dyDescent="0.2">
      <c r="B36" s="9" t="s">
        <v>41</v>
      </c>
      <c r="C36" s="12">
        <v>100000</v>
      </c>
      <c r="D36" s="13">
        <v>0</v>
      </c>
      <c r="E36" s="18">
        <f t="shared" si="2"/>
        <v>100000</v>
      </c>
      <c r="F36" s="12">
        <v>1027.81</v>
      </c>
      <c r="G36" s="12">
        <v>1027.81</v>
      </c>
      <c r="H36" s="20">
        <f t="shared" si="1"/>
        <v>98972.19</v>
      </c>
    </row>
    <row r="37" spans="2:8" ht="20.100000000000001" customHeight="1" x14ac:dyDescent="0.2">
      <c r="B37" s="7" t="s">
        <v>42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43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44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45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46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47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48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49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50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x14ac:dyDescent="0.2">
      <c r="B46" s="10" t="s">
        <v>51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52</v>
      </c>
      <c r="C47" s="16">
        <f>SUM(C48:C56)</f>
        <v>250000</v>
      </c>
      <c r="D47" s="16">
        <f>SUM(D48:D56)</f>
        <v>0</v>
      </c>
      <c r="E47" s="16">
        <f t="shared" si="3"/>
        <v>250000</v>
      </c>
      <c r="F47" s="16">
        <f>SUM(F48:F56)</f>
        <v>15382.33</v>
      </c>
      <c r="G47" s="16">
        <f>SUM(G48:G56)</f>
        <v>15382.33</v>
      </c>
      <c r="H47" s="16">
        <f t="shared" si="4"/>
        <v>234617.67</v>
      </c>
    </row>
    <row r="48" spans="2:8" x14ac:dyDescent="0.2">
      <c r="B48" s="9" t="s">
        <v>53</v>
      </c>
      <c r="C48" s="12">
        <v>125000</v>
      </c>
      <c r="D48" s="13">
        <v>0</v>
      </c>
      <c r="E48" s="18">
        <f t="shared" si="3"/>
        <v>125000</v>
      </c>
      <c r="F48" s="12">
        <v>15382.33</v>
      </c>
      <c r="G48" s="12">
        <v>15382.33</v>
      </c>
      <c r="H48" s="20">
        <f t="shared" si="4"/>
        <v>109617.67</v>
      </c>
    </row>
    <row r="49" spans="2:8" x14ac:dyDescent="0.2">
      <c r="B49" s="9" t="s">
        <v>54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55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56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57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58</v>
      </c>
      <c r="C53" s="12">
        <v>125000</v>
      </c>
      <c r="D53" s="13">
        <v>0</v>
      </c>
      <c r="E53" s="18">
        <f t="shared" si="3"/>
        <v>125000</v>
      </c>
      <c r="F53" s="12">
        <v>0</v>
      </c>
      <c r="G53" s="12">
        <v>0</v>
      </c>
      <c r="H53" s="20">
        <f t="shared" si="4"/>
        <v>125000</v>
      </c>
    </row>
    <row r="54" spans="2:8" x14ac:dyDescent="0.2">
      <c r="B54" s="9" t="s">
        <v>59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60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61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62</v>
      </c>
      <c r="C57" s="16">
        <f>SUM(C58:C60)</f>
        <v>13352853</v>
      </c>
      <c r="D57" s="16">
        <f>SUM(D58:D60)</f>
        <v>0</v>
      </c>
      <c r="E57" s="16">
        <f t="shared" si="3"/>
        <v>13352853</v>
      </c>
      <c r="F57" s="16">
        <f>SUM(F58:F60)</f>
        <v>2270519.66</v>
      </c>
      <c r="G57" s="16">
        <f>SUM(G58:G60)</f>
        <v>2270519.66</v>
      </c>
      <c r="H57" s="16">
        <f t="shared" si="4"/>
        <v>11082333.34</v>
      </c>
    </row>
    <row r="58" spans="2:8" x14ac:dyDescent="0.2">
      <c r="B58" s="9" t="s">
        <v>63</v>
      </c>
      <c r="C58" s="12">
        <v>13352853</v>
      </c>
      <c r="D58" s="13">
        <v>0</v>
      </c>
      <c r="E58" s="18">
        <f t="shared" si="3"/>
        <v>13352853</v>
      </c>
      <c r="F58" s="12">
        <v>2270519.66</v>
      </c>
      <c r="G58" s="12">
        <v>2270519.66</v>
      </c>
      <c r="H58" s="20">
        <f t="shared" si="4"/>
        <v>11082333.34</v>
      </c>
    </row>
    <row r="59" spans="2:8" x14ac:dyDescent="0.2">
      <c r="B59" s="9" t="s">
        <v>64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65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66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67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68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69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70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71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72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73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74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75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76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77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78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79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80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81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82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83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84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x14ac:dyDescent="0.2">
      <c r="B80" s="10" t="s">
        <v>85</v>
      </c>
      <c r="C80" s="12">
        <v>0</v>
      </c>
      <c r="D80" s="13"/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x14ac:dyDescent="0.2">
      <c r="B81" s="8" t="s">
        <v>86</v>
      </c>
      <c r="C81" s="22">
        <f>SUM(C73,C69,C61,C57,C47,C27,C37,C17,C9)</f>
        <v>50275523</v>
      </c>
      <c r="D81" s="22">
        <f>SUM(D73,D69,D61,D57,D47,D37,D27,D17,D9)</f>
        <v>0</v>
      </c>
      <c r="E81" s="22">
        <f>C81+D81</f>
        <v>50275523</v>
      </c>
      <c r="F81" s="22">
        <f>SUM(F73,F69,F61,F57,F47,F37,F17,F27,F9)</f>
        <v>9010934.3300000001</v>
      </c>
      <c r="G81" s="22">
        <f>SUM(G73,G69,G61,G57,G47,G37,G27,G17,G9)</f>
        <v>9010934.3300000001</v>
      </c>
      <c r="H81" s="22">
        <f t="shared" si="5"/>
        <v>41264588.670000002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4" customFormat="1" ht="15" x14ac:dyDescent="0.25">
      <c r="B90" s="25" t="s">
        <v>88</v>
      </c>
      <c r="E90" s="27" t="s">
        <v>89</v>
      </c>
      <c r="F90" s="27"/>
      <c r="G90" s="27"/>
      <c r="H90" s="27"/>
    </row>
    <row r="91" spans="2:8" s="24" customFormat="1" ht="15" x14ac:dyDescent="0.25">
      <c r="B91" s="26" t="s">
        <v>90</v>
      </c>
      <c r="E91" s="28" t="s">
        <v>91</v>
      </c>
      <c r="F91" s="28"/>
      <c r="G91" s="28"/>
      <c r="H91" s="28"/>
    </row>
    <row r="92" spans="2:8" s="24" customFormat="1" ht="15" x14ac:dyDescent="0.25">
      <c r="B92" s="26" t="s">
        <v>92</v>
      </c>
      <c r="E92" s="28" t="s">
        <v>93</v>
      </c>
      <c r="F92" s="28"/>
      <c r="G92" s="28"/>
      <c r="H92" s="28"/>
    </row>
    <row r="93" spans="2:8" s="24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password="F376" sheet="1"/>
  <mergeCells count="10">
    <mergeCell ref="E90:H90"/>
    <mergeCell ref="E91:H91"/>
    <mergeCell ref="E92:H92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/>
  <headerFooter differentFirst="1">
    <firstFooter>&amp;C“Bajo protesta de decir verdad declaramos que los Estados Financieros y sus notas, son razonablemente correctos y son responsabilidad del emisor.” 
 Sello Digital: 3337870000202000003erTrimestre000020201029131319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2019-12-04T16:22:52Z</dcterms:created>
  <dcterms:modified xsi:type="dcterms:W3CDTF">2021-04-20T19:56:04Z</dcterms:modified>
</cp:coreProperties>
</file>